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 activeTab="1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  <c r="F5"/>
  <c r="F6"/>
  <c r="F7"/>
  <c r="F4"/>
  <c r="E5"/>
  <c r="E6"/>
  <c r="E7"/>
  <c r="E4"/>
  <c r="P4" i="1"/>
  <c r="K3" l="1"/>
  <c r="K4"/>
  <c r="K5"/>
  <c r="K6"/>
  <c r="K2"/>
  <c r="J3"/>
  <c r="J4"/>
  <c r="J5"/>
  <c r="J6"/>
  <c r="J2"/>
  <c r="I3"/>
  <c r="I4"/>
  <c r="I5"/>
  <c r="I6"/>
  <c r="I2"/>
  <c r="Q3" l="1"/>
  <c r="Q4"/>
  <c r="Q5"/>
  <c r="Q6"/>
  <c r="P3"/>
  <c r="P5"/>
  <c r="P6"/>
  <c r="O3"/>
  <c r="O4"/>
  <c r="O5"/>
  <c r="O6"/>
  <c r="N3"/>
  <c r="N4"/>
  <c r="N5"/>
  <c r="N6"/>
  <c r="M3"/>
  <c r="M4"/>
  <c r="M5"/>
  <c r="M6"/>
  <c r="Q2"/>
  <c r="P2"/>
  <c r="O2"/>
  <c r="N2"/>
  <c r="M2"/>
  <c r="L3"/>
  <c r="L4"/>
  <c r="L5"/>
  <c r="L6"/>
  <c r="L2"/>
  <c r="G3"/>
  <c r="G4"/>
  <c r="G5"/>
  <c r="G6"/>
  <c r="G2"/>
  <c r="H2" l="1"/>
  <c r="H5"/>
  <c r="H6"/>
  <c r="H3"/>
  <c r="H4"/>
</calcChain>
</file>

<file path=xl/sharedStrings.xml><?xml version="1.0" encoding="utf-8"?>
<sst xmlns="http://schemas.openxmlformats.org/spreadsheetml/2006/main" count="31" uniqueCount="31">
  <si>
    <t>uczeń 1</t>
  </si>
  <si>
    <t>uczeń 2</t>
  </si>
  <si>
    <t>uczeń 3</t>
  </si>
  <si>
    <t>uczeń 4</t>
  </si>
  <si>
    <t>uczeń 5</t>
  </si>
  <si>
    <t>j.polski</t>
  </si>
  <si>
    <t>historia</t>
  </si>
  <si>
    <t>wos</t>
  </si>
  <si>
    <t>wok</t>
  </si>
  <si>
    <t>średnia</t>
  </si>
  <si>
    <t>pozycja</t>
  </si>
  <si>
    <t>max</t>
  </si>
  <si>
    <t>min</t>
  </si>
  <si>
    <t>wyst. Najczęsicej</t>
  </si>
  <si>
    <t>liczba 6</t>
  </si>
  <si>
    <t>liczba 5</t>
  </si>
  <si>
    <t>lioczba 4</t>
  </si>
  <si>
    <t>liczba 3</t>
  </si>
  <si>
    <t>liczba 2</t>
  </si>
  <si>
    <t>liczba 1</t>
  </si>
  <si>
    <t>zasotosowane funcke średnia, pozycja, max, min, wyst.najczęściej, licz.jeżeli</t>
  </si>
  <si>
    <t>produkty</t>
  </si>
  <si>
    <t>nabiał</t>
  </si>
  <si>
    <t>wędliny</t>
  </si>
  <si>
    <t>warzywa</t>
  </si>
  <si>
    <t>owoce</t>
  </si>
  <si>
    <t>ilość tygodniowa</t>
  </si>
  <si>
    <t>cena jednostkowa</t>
  </si>
  <si>
    <t>wydatki wygodniowe</t>
  </si>
  <si>
    <t>wydatki miesięczne</t>
  </si>
  <si>
    <t>suma wydatków miesięcznych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</si>
</sst>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wrapText="1"/>
    </xf>
    <xf numFmtId="0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Arkusz1!$B$2:$B$6</c:f>
              <c:strCache>
                <c:ptCount val="5"/>
                <c:pt idx="0">
                  <c:v>uczeń 1</c:v>
                </c:pt>
                <c:pt idx="1">
                  <c:v>uczeń 2</c:v>
                </c:pt>
                <c:pt idx="2">
                  <c:v>uczeń 3</c:v>
                </c:pt>
                <c:pt idx="3">
                  <c:v>uczeń 4</c:v>
                </c:pt>
                <c:pt idx="4">
                  <c:v>uczeń 5</c:v>
                </c:pt>
              </c:strCache>
            </c:strRef>
          </c:cat>
          <c:val>
            <c:numRef>
              <c:f>Arkusz1!$G$2:$G$6</c:f>
              <c:numCache>
                <c:formatCode>General</c:formatCode>
                <c:ptCount val="5"/>
                <c:pt idx="0">
                  <c:v>3</c:v>
                </c:pt>
                <c:pt idx="1">
                  <c:v>2.75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71886720"/>
        <c:axId val="71888256"/>
      </c:barChart>
      <c:catAx>
        <c:axId val="71886720"/>
        <c:scaling>
          <c:orientation val="minMax"/>
        </c:scaling>
        <c:axPos val="b"/>
        <c:tickLblPos val="nextTo"/>
        <c:crossAx val="71888256"/>
        <c:crosses val="autoZero"/>
        <c:auto val="1"/>
        <c:lblAlgn val="ctr"/>
        <c:lblOffset val="100"/>
      </c:catAx>
      <c:valAx>
        <c:axId val="71888256"/>
        <c:scaling>
          <c:orientation val="minMax"/>
          <c:max val="6"/>
          <c:min val="1"/>
        </c:scaling>
        <c:axPos val="l"/>
        <c:majorGridlines/>
        <c:numFmt formatCode="General" sourceLinked="1"/>
        <c:tickLblPos val="nextTo"/>
        <c:crossAx val="71886720"/>
        <c:crosses val="autoZero"/>
        <c:crossBetween val="between"/>
        <c:majorUnit val="0.5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>
        <c:manualLayout>
          <c:layoutTarget val="inner"/>
          <c:xMode val="edge"/>
          <c:yMode val="edge"/>
          <c:x val="0.19465354330708659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Arkusz2!$F$3</c:f>
              <c:strCache>
                <c:ptCount val="1"/>
                <c:pt idx="0">
                  <c:v>wydatki miesięczne</c:v>
                </c:pt>
              </c:strCache>
            </c:strRef>
          </c:tx>
          <c:dLbls>
            <c:showVal val="1"/>
            <c:showLeaderLines val="1"/>
          </c:dLbls>
          <c:cat>
            <c:strRef>
              <c:f>Arkusz2!$B$4:$B$7</c:f>
              <c:strCache>
                <c:ptCount val="4"/>
                <c:pt idx="0">
                  <c:v>nabiał</c:v>
                </c:pt>
                <c:pt idx="1">
                  <c:v>wędliny</c:v>
                </c:pt>
                <c:pt idx="2">
                  <c:v>warzywa</c:v>
                </c:pt>
                <c:pt idx="3">
                  <c:v>owoce</c:v>
                </c:pt>
              </c:strCache>
            </c:strRef>
          </c:cat>
          <c:val>
            <c:numRef>
              <c:f>Arkusz2!$F$4:$F$7</c:f>
              <c:numCache>
                <c:formatCode>#,##0.00\ "zł"</c:formatCode>
                <c:ptCount val="4"/>
                <c:pt idx="0">
                  <c:v>389.53714285714278</c:v>
                </c:pt>
                <c:pt idx="1">
                  <c:v>305.43857142857144</c:v>
                </c:pt>
                <c:pt idx="2">
                  <c:v>44.197142857142858</c:v>
                </c:pt>
                <c:pt idx="3">
                  <c:v>106.15285714285713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171450</xdr:rowOff>
    </xdr:from>
    <xdr:to>
      <xdr:col>12</xdr:col>
      <xdr:colOff>533400</xdr:colOff>
      <xdr:row>21</xdr:row>
      <xdr:rowOff>47625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142874</xdr:rowOff>
    </xdr:from>
    <xdr:to>
      <xdr:col>15</xdr:col>
      <xdr:colOff>152400</xdr:colOff>
      <xdr:row>21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workbookViewId="0">
      <selection activeCell="G2" activeCellId="1" sqref="B2:B6 G2:G6"/>
    </sheetView>
  </sheetViews>
  <sheetFormatPr defaultRowHeight="15"/>
  <cols>
    <col min="11" max="11" width="15.42578125" customWidth="1"/>
  </cols>
  <sheetData>
    <row r="1" spans="2:17" ht="15.75" thickBot="1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</row>
    <row r="2" spans="2:17" ht="15.75" thickTop="1">
      <c r="B2" t="s">
        <v>0</v>
      </c>
      <c r="C2" s="1">
        <v>3</v>
      </c>
      <c r="D2" s="2">
        <v>3</v>
      </c>
      <c r="E2" s="2">
        <v>4</v>
      </c>
      <c r="F2" s="3">
        <v>2</v>
      </c>
      <c r="G2">
        <f>AVERAGE(C2:F2)</f>
        <v>3</v>
      </c>
      <c r="H2">
        <f>RANK(G2,G2:G6)</f>
        <v>4</v>
      </c>
      <c r="I2">
        <f>MAX(C2:F2)</f>
        <v>4</v>
      </c>
      <c r="J2">
        <f>MIN(C2:F2)</f>
        <v>2</v>
      </c>
      <c r="K2">
        <f>MODE(C2:F2)</f>
        <v>3</v>
      </c>
      <c r="L2">
        <f>COUNTIF(C2:F2,6)</f>
        <v>0</v>
      </c>
      <c r="M2">
        <f>COUNTIF(C2:F2,5)</f>
        <v>0</v>
      </c>
      <c r="N2">
        <f>COUNTIF(C2:F2,4)</f>
        <v>1</v>
      </c>
      <c r="O2">
        <f>COUNTIF(C2:F2,3)</f>
        <v>2</v>
      </c>
      <c r="P2">
        <f>COUNTIF(C2:F2,2)</f>
        <v>1</v>
      </c>
      <c r="Q2">
        <f>COUNTIF(C2:F2,1)</f>
        <v>0</v>
      </c>
    </row>
    <row r="3" spans="2:17">
      <c r="B3" t="s">
        <v>1</v>
      </c>
      <c r="C3" s="4">
        <v>1</v>
      </c>
      <c r="D3" s="5">
        <v>3</v>
      </c>
      <c r="E3" s="5">
        <v>4</v>
      </c>
      <c r="F3" s="6">
        <v>3</v>
      </c>
      <c r="G3">
        <f t="shared" ref="G3:G6" si="0">AVERAGE(C3:F3)</f>
        <v>2.75</v>
      </c>
      <c r="H3">
        <f>RANK(G3,G2:G6)</f>
        <v>5</v>
      </c>
      <c r="I3">
        <f t="shared" ref="I3:I6" si="1">MAX(C3:F3)</f>
        <v>4</v>
      </c>
      <c r="J3">
        <f t="shared" ref="J3:J6" si="2">MIN(C3:F3)</f>
        <v>1</v>
      </c>
      <c r="K3">
        <f t="shared" ref="K3:K6" si="3">MODE(C3:F3)</f>
        <v>3</v>
      </c>
      <c r="L3">
        <f t="shared" ref="L3:L6" si="4">COUNTIF(C3:F3,6)</f>
        <v>0</v>
      </c>
      <c r="M3">
        <f t="shared" ref="M3:M6" si="5">COUNTIF(C3:F3,5)</f>
        <v>0</v>
      </c>
      <c r="N3">
        <f t="shared" ref="N3:N6" si="6">COUNTIF(C3:F3,4)</f>
        <v>1</v>
      </c>
      <c r="O3">
        <f t="shared" ref="O3:O6" si="7">COUNTIF(C3:F3,3)</f>
        <v>2</v>
      </c>
      <c r="P3">
        <f t="shared" ref="P3:P6" si="8">COUNTIF(C3:F3,2)</f>
        <v>0</v>
      </c>
      <c r="Q3">
        <f t="shared" ref="Q3:Q6" si="9">COUNTIF(C3:F3,1)</f>
        <v>1</v>
      </c>
    </row>
    <row r="4" spans="2:17">
      <c r="B4" t="s">
        <v>2</v>
      </c>
      <c r="C4" s="7">
        <v>4</v>
      </c>
      <c r="D4" s="5">
        <v>3</v>
      </c>
      <c r="E4" s="5">
        <v>4</v>
      </c>
      <c r="F4" s="6">
        <v>5</v>
      </c>
      <c r="G4">
        <f t="shared" si="0"/>
        <v>4</v>
      </c>
      <c r="H4">
        <f>RANK(G4,G2:G6)</f>
        <v>2</v>
      </c>
      <c r="I4">
        <f t="shared" si="1"/>
        <v>5</v>
      </c>
      <c r="J4">
        <f t="shared" si="2"/>
        <v>3</v>
      </c>
      <c r="K4">
        <f t="shared" si="3"/>
        <v>4</v>
      </c>
      <c r="L4">
        <f t="shared" si="4"/>
        <v>0</v>
      </c>
      <c r="M4">
        <f t="shared" si="5"/>
        <v>1</v>
      </c>
      <c r="N4">
        <f t="shared" si="6"/>
        <v>2</v>
      </c>
      <c r="O4">
        <f t="shared" si="7"/>
        <v>1</v>
      </c>
      <c r="P4">
        <f>COUNTIF(C4:F4,2)</f>
        <v>0</v>
      </c>
      <c r="Q4">
        <f t="shared" si="9"/>
        <v>0</v>
      </c>
    </row>
    <row r="5" spans="2:17">
      <c r="B5" t="s">
        <v>3</v>
      </c>
      <c r="C5" s="7">
        <v>5</v>
      </c>
      <c r="D5" s="5">
        <v>3</v>
      </c>
      <c r="E5" s="5">
        <v>3</v>
      </c>
      <c r="F5" s="6">
        <v>5</v>
      </c>
      <c r="G5">
        <f t="shared" si="0"/>
        <v>4</v>
      </c>
      <c r="H5">
        <f>RANK(G5,G2:G6)</f>
        <v>2</v>
      </c>
      <c r="I5">
        <f t="shared" si="1"/>
        <v>5</v>
      </c>
      <c r="J5">
        <f t="shared" si="2"/>
        <v>3</v>
      </c>
      <c r="K5">
        <f t="shared" si="3"/>
        <v>5</v>
      </c>
      <c r="L5">
        <f t="shared" si="4"/>
        <v>0</v>
      </c>
      <c r="M5">
        <f t="shared" si="5"/>
        <v>2</v>
      </c>
      <c r="N5">
        <f t="shared" si="6"/>
        <v>0</v>
      </c>
      <c r="O5">
        <f t="shared" si="7"/>
        <v>2</v>
      </c>
      <c r="P5">
        <f t="shared" si="8"/>
        <v>0</v>
      </c>
      <c r="Q5">
        <f t="shared" si="9"/>
        <v>0</v>
      </c>
    </row>
    <row r="6" spans="2:17" ht="15.75" thickBot="1">
      <c r="B6" t="s">
        <v>4</v>
      </c>
      <c r="C6" s="8">
        <v>5</v>
      </c>
      <c r="D6" s="9">
        <v>6</v>
      </c>
      <c r="E6" s="9">
        <v>3</v>
      </c>
      <c r="F6" s="10">
        <v>6</v>
      </c>
      <c r="G6">
        <f t="shared" si="0"/>
        <v>5</v>
      </c>
      <c r="H6">
        <f>RANK(5,G2:G6)</f>
        <v>1</v>
      </c>
      <c r="I6">
        <f t="shared" si="1"/>
        <v>6</v>
      </c>
      <c r="J6">
        <f t="shared" si="2"/>
        <v>3</v>
      </c>
      <c r="K6">
        <f t="shared" si="3"/>
        <v>6</v>
      </c>
      <c r="L6">
        <f t="shared" si="4"/>
        <v>2</v>
      </c>
      <c r="M6">
        <f t="shared" si="5"/>
        <v>1</v>
      </c>
      <c r="N6">
        <f t="shared" si="6"/>
        <v>0</v>
      </c>
      <c r="O6">
        <f t="shared" si="7"/>
        <v>1</v>
      </c>
      <c r="P6">
        <f t="shared" si="8"/>
        <v>0</v>
      </c>
      <c r="Q6">
        <f t="shared" si="9"/>
        <v>0</v>
      </c>
    </row>
    <row r="7" spans="2:17" ht="15.75" thickTop="1"/>
    <row r="10" spans="2:17">
      <c r="J10" t="s">
        <v>20</v>
      </c>
    </row>
    <row r="15" spans="2:17" ht="15" customHeight="1">
      <c r="H15" s="11"/>
      <c r="I15" s="11"/>
      <c r="J15" s="11"/>
      <c r="K15" s="11"/>
    </row>
    <row r="16" spans="2:17">
      <c r="H16" s="11"/>
      <c r="I16" s="11"/>
      <c r="J16" s="11"/>
      <c r="K16" s="11"/>
    </row>
    <row r="17" spans="8:11">
      <c r="H17" s="11"/>
      <c r="I17" s="11"/>
      <c r="J17" s="11"/>
      <c r="K17" s="11"/>
    </row>
    <row r="18" spans="8:11">
      <c r="H18" s="11"/>
      <c r="I18" s="11"/>
      <c r="J18" s="11"/>
      <c r="K18" s="11"/>
    </row>
    <row r="19" spans="8:11">
      <c r="H19" s="11"/>
      <c r="I19" s="11"/>
      <c r="J19" s="11"/>
      <c r="K19" s="11"/>
    </row>
    <row r="20" spans="8:11">
      <c r="H20" s="11"/>
      <c r="I20" s="11"/>
      <c r="J20" s="11"/>
      <c r="K20" s="11"/>
    </row>
  </sheetData>
  <mergeCells count="1">
    <mergeCell ref="H15:K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8"/>
  <sheetViews>
    <sheetView tabSelected="1" workbookViewId="0">
      <selection activeCell="N8" sqref="N8"/>
    </sheetView>
  </sheetViews>
  <sheetFormatPr defaultRowHeight="15"/>
  <cols>
    <col min="3" max="3" width="16" bestFit="1" customWidth="1"/>
    <col min="4" max="4" width="17.28515625" bestFit="1" customWidth="1"/>
    <col min="5" max="5" width="20.140625" bestFit="1" customWidth="1"/>
    <col min="6" max="6" width="18.5703125" bestFit="1" customWidth="1"/>
  </cols>
  <sheetData>
    <row r="3" spans="2:6">
      <c r="B3" t="s">
        <v>21</v>
      </c>
      <c r="C3" t="s">
        <v>26</v>
      </c>
      <c r="D3" t="s">
        <v>27</v>
      </c>
      <c r="E3" t="s">
        <v>28</v>
      </c>
      <c r="F3" t="s">
        <v>29</v>
      </c>
    </row>
    <row r="4" spans="2:6">
      <c r="B4" t="s">
        <v>22</v>
      </c>
      <c r="C4">
        <v>4</v>
      </c>
      <c r="D4" s="13">
        <v>21.99</v>
      </c>
      <c r="E4" s="13">
        <f>C4*D4</f>
        <v>87.96</v>
      </c>
      <c r="F4" s="13">
        <f>E4/7*31</f>
        <v>389.53714285714278</v>
      </c>
    </row>
    <row r="5" spans="2:6">
      <c r="B5" t="s">
        <v>23</v>
      </c>
      <c r="C5">
        <v>3</v>
      </c>
      <c r="D5" s="13">
        <v>22.99</v>
      </c>
      <c r="E5" s="13">
        <f t="shared" ref="E5:E7" si="0">C5*D5</f>
        <v>68.97</v>
      </c>
      <c r="F5" s="13">
        <f t="shared" ref="F5:F7" si="1">E5/7*31</f>
        <v>305.43857142857144</v>
      </c>
    </row>
    <row r="6" spans="2:6">
      <c r="B6" t="s">
        <v>24</v>
      </c>
      <c r="C6">
        <v>2</v>
      </c>
      <c r="D6" s="13">
        <v>4.99</v>
      </c>
      <c r="E6" s="13">
        <f t="shared" si="0"/>
        <v>9.98</v>
      </c>
      <c r="F6" s="13">
        <f t="shared" si="1"/>
        <v>44.197142857142858</v>
      </c>
    </row>
    <row r="7" spans="2:6">
      <c r="B7" t="s">
        <v>25</v>
      </c>
      <c r="C7">
        <v>3</v>
      </c>
      <c r="D7" s="13">
        <v>7.99</v>
      </c>
      <c r="E7" s="13">
        <f t="shared" si="0"/>
        <v>23.97</v>
      </c>
      <c r="F7" s="13">
        <f t="shared" si="1"/>
        <v>106.15285714285713</v>
      </c>
    </row>
    <row r="8" spans="2:6" ht="31.5" customHeight="1">
      <c r="E8" s="12" t="s">
        <v>30</v>
      </c>
      <c r="F8" s="13">
        <f>SUM(F4:F7)</f>
        <v>845.32571428571418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</cp:lastModifiedBy>
  <dcterms:created xsi:type="dcterms:W3CDTF">2018-10-20T06:12:14Z</dcterms:created>
  <dcterms:modified xsi:type="dcterms:W3CDTF">2020-04-02T09:16:34Z</dcterms:modified>
</cp:coreProperties>
</file>